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 Drive\STOCKTON\Statistics\Excel examples\"/>
    </mc:Choice>
  </mc:AlternateContent>
  <xr:revisionPtr revIDLastSave="0" documentId="13_ncr:1_{D8D16D86-14C5-4C7E-AEAA-BCB3E34EEC38}" xr6:coauthVersionLast="45" xr6:coauthVersionMax="45" xr10:uidLastSave="{00000000-0000-0000-0000-000000000000}"/>
  <bookViews>
    <workbookView xWindow="9390" yWindow="0" windowWidth="19065" windowHeight="14985" xr2:uid="{7EDF69AB-8AD5-42C8-B5FD-4AB98B5974E5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1" l="1"/>
  <c r="K18" i="1"/>
  <c r="K12" i="1"/>
  <c r="K8" i="1"/>
  <c r="K13" i="1"/>
  <c r="K6" i="1"/>
  <c r="G3" i="1" l="1"/>
  <c r="G4" i="1"/>
  <c r="G5" i="1"/>
  <c r="G6" i="1"/>
  <c r="G7" i="1"/>
  <c r="G8" i="1"/>
  <c r="G9" i="1"/>
  <c r="G10" i="1"/>
  <c r="G11" i="1"/>
  <c r="G2" i="1"/>
  <c r="G15" i="1" s="1"/>
  <c r="F3" i="1"/>
  <c r="F4" i="1"/>
  <c r="F5" i="1"/>
  <c r="F6" i="1"/>
  <c r="F7" i="1"/>
  <c r="F8" i="1"/>
  <c r="F9" i="1"/>
  <c r="F10" i="1"/>
  <c r="F11" i="1"/>
  <c r="F2" i="1"/>
  <c r="F15" i="1" s="1"/>
  <c r="E6" i="1"/>
  <c r="E3" i="1"/>
  <c r="E4" i="1"/>
  <c r="E5" i="1"/>
  <c r="E15" i="1" s="1"/>
  <c r="K19" i="1" s="1"/>
  <c r="E7" i="1"/>
  <c r="E8" i="1"/>
  <c r="E9" i="1"/>
  <c r="E10" i="1"/>
  <c r="E11" i="1"/>
  <c r="E2" i="1"/>
  <c r="K4" i="1"/>
  <c r="K3" i="1"/>
  <c r="K9" i="1" s="1"/>
  <c r="K2" i="1"/>
  <c r="K10" i="1" l="1"/>
  <c r="K22" i="1" l="1"/>
</calcChain>
</file>

<file path=xl/sharedStrings.xml><?xml version="1.0" encoding="utf-8"?>
<sst xmlns="http://schemas.openxmlformats.org/spreadsheetml/2006/main" count="28" uniqueCount="25">
  <si>
    <t>Group 1</t>
  </si>
  <si>
    <t>Group 2</t>
  </si>
  <si>
    <t>Group 3</t>
  </si>
  <si>
    <t xml:space="preserve">Group 1 average --&gt; </t>
  </si>
  <si>
    <t xml:space="preserve">Group 2 average --&gt; </t>
  </si>
  <si>
    <t xml:space="preserve">Group 3 average --&gt; </t>
  </si>
  <si>
    <t>Grand mean --&gt;</t>
  </si>
  <si>
    <t>Group 1 squared deviation score</t>
  </si>
  <si>
    <t>Group 2 squared deviation score</t>
  </si>
  <si>
    <t>Group 3 squared deviation score</t>
  </si>
  <si>
    <t>SSb</t>
  </si>
  <si>
    <t xml:space="preserve">Sum </t>
  </si>
  <si>
    <t>(Group 1 scores - group 1 mean)^2</t>
  </si>
  <si>
    <t>(Group 3 scores - group 3 mean)^2</t>
  </si>
  <si>
    <t>(Group 2 scores - group 2 mean)^2</t>
  </si>
  <si>
    <t>Sse</t>
  </si>
  <si>
    <t>MSb</t>
  </si>
  <si>
    <t>SSe</t>
  </si>
  <si>
    <t>MSe</t>
  </si>
  <si>
    <t>F ratio</t>
  </si>
  <si>
    <t>http://www.stat.purdue.edu/~jtroisi/STAT350Spring2015/tables/FTable.pdf</t>
  </si>
  <si>
    <t>http://vassarstats.net/tabs_F.html</t>
  </si>
  <si>
    <t>df - between groups</t>
  </si>
  <si>
    <t>df- within groups</t>
  </si>
  <si>
    <t>P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</si>
</sst>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0.000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16</xdr:row>
      <xdr:rowOff>9525</xdr:rowOff>
    </xdr:from>
    <xdr:to>
      <xdr:col>15</xdr:col>
      <xdr:colOff>95250</xdr:colOff>
      <xdr:row>26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C6B6A1C-4839-456C-BCC8-EB2899E05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057525"/>
          <a:ext cx="898207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438150</xdr:colOff>
      <xdr:row>0</xdr:row>
      <xdr:rowOff>0</xdr:rowOff>
    </xdr:from>
    <xdr:to>
      <xdr:col>14</xdr:col>
      <xdr:colOff>561975</xdr:colOff>
      <xdr:row>13</xdr:row>
      <xdr:rowOff>47625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E54746E-ABCA-4FE5-9DE2-305453A2B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0"/>
          <a:ext cx="8658225" cy="2524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30</xdr:row>
      <xdr:rowOff>9525</xdr:rowOff>
    </xdr:from>
    <xdr:to>
      <xdr:col>12</xdr:col>
      <xdr:colOff>177165</xdr:colOff>
      <xdr:row>49</xdr:row>
      <xdr:rowOff>70485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7C3DE5-4883-4F05-84FF-6665753C9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925" y="5724525"/>
          <a:ext cx="7330440" cy="3680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099EA-8C6D-47B0-B469-16A1CCD6B3BC}">
  <dimension ref="A1:K27"/>
  <sheetViews>
    <sheetView tabSelected="1" workbookViewId="0">
      <selection activeCell="G28" sqref="G28"/>
    </sheetView>
  </sheetViews>
  <sheetFormatPr defaultRowHeight="15" x14ac:dyDescent="0.25"/>
  <cols>
    <col min="5" max="5" width="21.42578125" customWidth="1"/>
    <col min="6" max="6" width="22.140625" customWidth="1"/>
    <col min="7" max="7" width="30.42578125" customWidth="1"/>
    <col min="8" max="8" width="10.5703125" customWidth="1"/>
    <col min="10" max="10" width="29.85546875" customWidth="1"/>
    <col min="11" max="11" width="12" customWidth="1"/>
  </cols>
  <sheetData>
    <row r="1" spans="1:11" x14ac:dyDescent="0.25">
      <c r="A1" t="s">
        <v>0</v>
      </c>
      <c r="B1" t="s">
        <v>1</v>
      </c>
      <c r="C1" t="s">
        <v>2</v>
      </c>
      <c r="E1" t="s">
        <v>12</v>
      </c>
      <c r="F1" t="s">
        <v>14</v>
      </c>
      <c r="G1" t="s">
        <v>13</v>
      </c>
    </row>
    <row r="2" spans="1:11" x14ac:dyDescent="0.25">
      <c r="A2">
        <v>1</v>
      </c>
      <c r="B2">
        <v>4</v>
      </c>
      <c r="C2">
        <v>5</v>
      </c>
      <c r="E2">
        <f xml:space="preserve"> (A2 - 2)^2</f>
        <v>1</v>
      </c>
      <c r="F2">
        <f xml:space="preserve"> (B2-2.4)^2</f>
        <v>2.5600000000000005</v>
      </c>
      <c r="G2">
        <f xml:space="preserve"> (C2-4.8)^2</f>
        <v>4.000000000000007E-2</v>
      </c>
      <c r="J2" t="s">
        <v>3</v>
      </c>
      <c r="K2">
        <f xml:space="preserve"> AVERAGE(A2:A11)</f>
        <v>2</v>
      </c>
    </row>
    <row r="3" spans="1:11" x14ac:dyDescent="0.25">
      <c r="A3">
        <v>1</v>
      </c>
      <c r="B3">
        <v>4</v>
      </c>
      <c r="C3">
        <v>4</v>
      </c>
      <c r="E3">
        <f t="shared" ref="E3:E11" si="0" xml:space="preserve"> (A3 - 2)^2</f>
        <v>1</v>
      </c>
      <c r="F3">
        <f t="shared" ref="F3:F11" si="1" xml:space="preserve"> (B3-2.4)^2</f>
        <v>2.5600000000000005</v>
      </c>
      <c r="G3">
        <f t="shared" ref="G3:G11" si="2" xml:space="preserve"> (C3-4.8)^2</f>
        <v>0.63999999999999968</v>
      </c>
      <c r="J3" t="s">
        <v>4</v>
      </c>
      <c r="K3">
        <f xml:space="preserve"> AVERAGE(B2:B11)</f>
        <v>2.4</v>
      </c>
    </row>
    <row r="4" spans="1:11" x14ac:dyDescent="0.25">
      <c r="A4">
        <v>2</v>
      </c>
      <c r="B4">
        <v>1</v>
      </c>
      <c r="C4">
        <v>5</v>
      </c>
      <c r="E4">
        <f t="shared" si="0"/>
        <v>0</v>
      </c>
      <c r="F4">
        <f t="shared" si="1"/>
        <v>1.9599999999999997</v>
      </c>
      <c r="G4">
        <f t="shared" si="2"/>
        <v>4.000000000000007E-2</v>
      </c>
      <c r="J4" t="s">
        <v>5</v>
      </c>
      <c r="K4">
        <f xml:space="preserve"> AVERAGE(C2:C11)</f>
        <v>4.8</v>
      </c>
    </row>
    <row r="5" spans="1:11" x14ac:dyDescent="0.25">
      <c r="A5">
        <v>1</v>
      </c>
      <c r="B5">
        <v>4</v>
      </c>
      <c r="C5">
        <v>5</v>
      </c>
      <c r="E5">
        <f t="shared" si="0"/>
        <v>1</v>
      </c>
      <c r="F5">
        <f t="shared" si="1"/>
        <v>2.5600000000000005</v>
      </c>
      <c r="G5">
        <f t="shared" si="2"/>
        <v>4.000000000000007E-2</v>
      </c>
    </row>
    <row r="6" spans="1:11" x14ac:dyDescent="0.25">
      <c r="A6">
        <v>2</v>
      </c>
      <c r="B6">
        <v>1</v>
      </c>
      <c r="C6">
        <v>5</v>
      </c>
      <c r="E6">
        <f xml:space="preserve"> (A6 - 2)^2</f>
        <v>0</v>
      </c>
      <c r="F6">
        <f t="shared" si="1"/>
        <v>1.9599999999999997</v>
      </c>
      <c r="G6">
        <f t="shared" si="2"/>
        <v>4.000000000000007E-2</v>
      </c>
      <c r="J6" t="s">
        <v>6</v>
      </c>
      <c r="K6">
        <f xml:space="preserve"> AVERAGE(A2:C11)</f>
        <v>3.0666666666666669</v>
      </c>
    </row>
    <row r="7" spans="1:11" x14ac:dyDescent="0.25">
      <c r="A7">
        <v>4</v>
      </c>
      <c r="B7">
        <v>1</v>
      </c>
      <c r="C7">
        <v>7</v>
      </c>
      <c r="E7">
        <f t="shared" si="0"/>
        <v>4</v>
      </c>
      <c r="F7">
        <f t="shared" si="1"/>
        <v>1.9599999999999997</v>
      </c>
      <c r="G7">
        <f t="shared" si="2"/>
        <v>4.8400000000000007</v>
      </c>
    </row>
    <row r="8" spans="1:11" x14ac:dyDescent="0.25">
      <c r="A8">
        <v>3</v>
      </c>
      <c r="B8">
        <v>2</v>
      </c>
      <c r="C8">
        <v>6</v>
      </c>
      <c r="E8">
        <f t="shared" si="0"/>
        <v>1</v>
      </c>
      <c r="F8">
        <f t="shared" si="1"/>
        <v>0.15999999999999992</v>
      </c>
      <c r="G8">
        <f t="shared" si="2"/>
        <v>1.4400000000000004</v>
      </c>
      <c r="J8" t="s">
        <v>7</v>
      </c>
      <c r="K8">
        <f>10*(K2-K6)^2</f>
        <v>11.377777777777782</v>
      </c>
    </row>
    <row r="9" spans="1:11" x14ac:dyDescent="0.25">
      <c r="A9">
        <v>1</v>
      </c>
      <c r="B9">
        <v>3</v>
      </c>
      <c r="C9">
        <v>3</v>
      </c>
      <c r="E9">
        <f t="shared" si="0"/>
        <v>1</v>
      </c>
      <c r="F9">
        <f t="shared" si="1"/>
        <v>0.3600000000000001</v>
      </c>
      <c r="G9">
        <f t="shared" si="2"/>
        <v>3.2399999999999993</v>
      </c>
      <c r="J9" t="s">
        <v>8</v>
      </c>
      <c r="K9">
        <f>10*(K3-K6)^2</f>
        <v>4.4444444444444482</v>
      </c>
    </row>
    <row r="10" spans="1:11" x14ac:dyDescent="0.25">
      <c r="A10">
        <v>1</v>
      </c>
      <c r="B10">
        <v>3</v>
      </c>
      <c r="C10">
        <v>5</v>
      </c>
      <c r="E10">
        <f t="shared" si="0"/>
        <v>1</v>
      </c>
      <c r="F10">
        <f t="shared" si="1"/>
        <v>0.3600000000000001</v>
      </c>
      <c r="G10">
        <f t="shared" si="2"/>
        <v>4.000000000000007E-2</v>
      </c>
      <c r="J10" t="s">
        <v>9</v>
      </c>
      <c r="K10">
        <f>10*(K4-K6)^2</f>
        <v>30.04444444444443</v>
      </c>
    </row>
    <row r="11" spans="1:11" x14ac:dyDescent="0.25">
      <c r="A11">
        <v>4</v>
      </c>
      <c r="B11">
        <v>1</v>
      </c>
      <c r="C11">
        <v>3</v>
      </c>
      <c r="E11">
        <f t="shared" si="0"/>
        <v>4</v>
      </c>
      <c r="F11">
        <f t="shared" si="1"/>
        <v>1.9599999999999997</v>
      </c>
      <c r="G11">
        <f t="shared" si="2"/>
        <v>3.2399999999999993</v>
      </c>
    </row>
    <row r="12" spans="1:11" x14ac:dyDescent="0.25">
      <c r="J12" t="s">
        <v>10</v>
      </c>
      <c r="K12">
        <f xml:space="preserve"> SUM(K8:K10)</f>
        <v>45.86666666666666</v>
      </c>
    </row>
    <row r="13" spans="1:11" x14ac:dyDescent="0.25">
      <c r="J13" t="s">
        <v>17</v>
      </c>
      <c r="K13">
        <f xml:space="preserve"> SUM(E15:G15)</f>
        <v>44</v>
      </c>
    </row>
    <row r="14" spans="1:11" x14ac:dyDescent="0.25">
      <c r="E14" t="s">
        <v>11</v>
      </c>
      <c r="F14" t="s">
        <v>11</v>
      </c>
      <c r="G14" t="s">
        <v>11</v>
      </c>
    </row>
    <row r="15" spans="1:11" x14ac:dyDescent="0.25">
      <c r="E15">
        <f xml:space="preserve"> SUM(E2:E11)</f>
        <v>14</v>
      </c>
      <c r="F15">
        <f xml:space="preserve"> SUM(F2:F11)</f>
        <v>16.399999999999999</v>
      </c>
      <c r="G15">
        <f xml:space="preserve"> SUM(G2:G11)</f>
        <v>13.600000000000001</v>
      </c>
      <c r="J15" t="s">
        <v>22</v>
      </c>
      <c r="K15">
        <v>2</v>
      </c>
    </row>
    <row r="16" spans="1:11" x14ac:dyDescent="0.25">
      <c r="J16" t="s">
        <v>23</v>
      </c>
      <c r="K16">
        <v>27</v>
      </c>
    </row>
    <row r="18" spans="10:11" x14ac:dyDescent="0.25">
      <c r="J18" t="s">
        <v>16</v>
      </c>
      <c r="K18">
        <f xml:space="preserve"> K12/2</f>
        <v>22.93333333333333</v>
      </c>
    </row>
    <row r="19" spans="10:11" x14ac:dyDescent="0.25">
      <c r="J19" t="s">
        <v>18</v>
      </c>
      <c r="K19">
        <f xml:space="preserve"> K13/27</f>
        <v>1.6296296296296295</v>
      </c>
    </row>
    <row r="22" spans="10:11" x14ac:dyDescent="0.25">
      <c r="J22" t="s">
        <v>19</v>
      </c>
      <c r="K22">
        <f xml:space="preserve"> K18/K19</f>
        <v>14.072727272727272</v>
      </c>
    </row>
    <row r="24" spans="10:11" x14ac:dyDescent="0.25">
      <c r="J24" t="s">
        <v>24</v>
      </c>
      <c r="K24" s="1">
        <f xml:space="preserve"> _xlfn.F.DIST.RT(K22, K15, K16)</f>
        <v>6.5017398016000018E-5</v>
      </c>
    </row>
    <row r="26" spans="10:11" x14ac:dyDescent="0.25">
      <c r="J26" t="s">
        <v>21</v>
      </c>
    </row>
    <row r="27" spans="10:11" x14ac:dyDescent="0.25">
      <c r="J27" t="s">
        <v>20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6282E-DF72-4277-9120-ECC4376E114F}">
  <dimension ref="A1:A16"/>
  <sheetViews>
    <sheetView workbookViewId="0">
      <selection activeCell="R16" sqref="R16"/>
    </sheetView>
  </sheetViews>
  <sheetFormatPr defaultRowHeight="15" x14ac:dyDescent="0.25"/>
  <sheetData>
    <row r="1" spans="1:1" x14ac:dyDescent="0.25">
      <c r="A1" t="s">
        <v>10</v>
      </c>
    </row>
    <row r="16" spans="1:1" x14ac:dyDescent="0.25">
      <c r="A16" t="s">
        <v>15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JoJo</dc:creator>
  <cp:lastModifiedBy>JoJo</cp:lastModifiedBy>
  <dcterms:created xsi:type="dcterms:W3CDTF">2019-02-21T15:47:15Z</dcterms:created>
  <dcterms:modified xsi:type="dcterms:W3CDTF">2020-02-28T20:21:23Z</dcterms:modified>
</cp:coreProperties>
</file>